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76" windowWidth="12120" windowHeight="7668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<sst xmlns="http://schemas.openxmlformats.org/spreadsheetml/2006/main" count="100" uniqueCount="50">
  <si>
    <t>Municipio</t>
  </si>
  <si>
    <t>2001-2002</t>
  </si>
  <si>
    <t>2002-2003</t>
  </si>
  <si>
    <t>2003-2004</t>
  </si>
  <si>
    <t>Matrícula</t>
  </si>
  <si>
    <t>Existencia</t>
  </si>
  <si>
    <t>%</t>
  </si>
  <si>
    <t>Ensenada</t>
  </si>
  <si>
    <t>Mexicali</t>
  </si>
  <si>
    <t>Tecate</t>
  </si>
  <si>
    <t>Tijuana</t>
  </si>
  <si>
    <t>Baja California</t>
  </si>
  <si>
    <t>Rosarito</t>
  </si>
  <si>
    <t>Inicio</t>
  </si>
  <si>
    <t>Fin</t>
  </si>
  <si>
    <t>Dirección de Planeación Programación y Presupuesto</t>
  </si>
  <si>
    <t>Deserción Intracurricular Primaria</t>
  </si>
  <si>
    <t>2004-2005</t>
  </si>
  <si>
    <t>Particular</t>
  </si>
  <si>
    <t>Federalizado</t>
  </si>
  <si>
    <t>Estatal</t>
  </si>
  <si>
    <t>Federal</t>
  </si>
  <si>
    <t>2005-2006</t>
  </si>
  <si>
    <t>MUNICIPIO</t>
  </si>
  <si>
    <t>SumaDeA1</t>
  </si>
  <si>
    <t>SumaDeE1</t>
  </si>
  <si>
    <t>SumaDeA2</t>
  </si>
  <si>
    <t>SumaDeE2</t>
  </si>
  <si>
    <t>SumaDeA3</t>
  </si>
  <si>
    <t>SumaDeE3</t>
  </si>
  <si>
    <t>SumaDeA4</t>
  </si>
  <si>
    <t>SumaDeE4</t>
  </si>
  <si>
    <t>SumaDeA5</t>
  </si>
  <si>
    <t>SumaDeA6</t>
  </si>
  <si>
    <t>SumaDeE6</t>
  </si>
  <si>
    <t>001</t>
  </si>
  <si>
    <t>002</t>
  </si>
  <si>
    <t>003</t>
  </si>
  <si>
    <t>004</t>
  </si>
  <si>
    <t>005</t>
  </si>
  <si>
    <t>SumaDeE5</t>
  </si>
  <si>
    <t>Sostemiento</t>
  </si>
  <si>
    <t>SumaDeETOT</t>
  </si>
  <si>
    <t>2006-2007</t>
  </si>
  <si>
    <t>Departamento de  Información y Estadística Educativa</t>
  </si>
  <si>
    <t>2007-2008</t>
  </si>
  <si>
    <t>2008-2009</t>
  </si>
  <si>
    <t>2009-2010</t>
  </si>
  <si>
    <t>2010-2011</t>
  </si>
  <si>
    <t>2011-2012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</si>
</sst>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59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.5"/>
      <color indexed="9"/>
      <name val="Tahoma"/>
      <family val="2"/>
    </font>
    <font>
      <sz val="7.5"/>
      <name val="Tahoma"/>
      <family val="2"/>
    </font>
    <font>
      <b/>
      <sz val="7.5"/>
      <name val="Tahoma"/>
      <family val="2"/>
    </font>
    <font>
      <sz val="7.5"/>
      <color indexed="8"/>
      <name val="Tahoma"/>
      <family val="2"/>
    </font>
    <font>
      <b/>
      <sz val="7.5"/>
      <color indexed="8"/>
      <name val="Tahoma"/>
      <family val="2"/>
    </font>
    <font>
      <sz val="1.75"/>
      <color indexed="8"/>
      <name val="Arial"/>
      <family val="0"/>
    </font>
    <font>
      <b/>
      <sz val="1.75"/>
      <color indexed="8"/>
      <name val="Arial"/>
      <family val="0"/>
    </font>
    <font>
      <sz val="1.5"/>
      <color indexed="8"/>
      <name val="Arial"/>
      <family val="0"/>
    </font>
    <font>
      <b/>
      <sz val="1.25"/>
      <color indexed="8"/>
      <name val="Arial"/>
      <family val="0"/>
    </font>
    <font>
      <sz val="1.2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6"/>
      <color indexed="8"/>
      <name val="Tahoma"/>
      <family val="0"/>
    </font>
    <font>
      <b/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8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4" fillId="33" borderId="10" xfId="53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4" fillId="0" borderId="11" xfId="53" applyFont="1" applyFill="1" applyBorder="1" applyAlignment="1">
      <alignment wrapText="1"/>
      <protection/>
    </xf>
    <xf numFmtId="0" fontId="4" fillId="0" borderId="11" xfId="53" applyFont="1" applyFill="1" applyBorder="1" applyAlignment="1">
      <alignment horizontal="right" wrapText="1"/>
      <protection/>
    </xf>
    <xf numFmtId="0" fontId="4" fillId="33" borderId="0" xfId="53" applyFont="1" applyFill="1" applyBorder="1" applyAlignment="1">
      <alignment horizontal="center"/>
      <protection/>
    </xf>
    <xf numFmtId="180" fontId="6" fillId="0" borderId="12" xfId="0" applyNumberFormat="1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1" xfId="53" applyFont="1" applyFill="1" applyBorder="1" applyAlignment="1">
      <alignment/>
      <protection/>
    </xf>
    <xf numFmtId="0" fontId="4" fillId="0" borderId="11" xfId="53" applyFont="1" applyFill="1" applyBorder="1" applyAlignment="1">
      <alignment horizontal="right"/>
      <protection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2" fillId="0" borderId="13" xfId="0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180" fontId="13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3" fontId="12" fillId="35" borderId="12" xfId="0" applyNumberFormat="1" applyFont="1" applyFill="1" applyBorder="1" applyAlignment="1">
      <alignment horizontal="center" vertical="center"/>
    </xf>
    <xf numFmtId="180" fontId="14" fillId="35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Deserción por Grado 2004-2005</a:t>
            </a:r>
          </a:p>
        </c:rich>
      </c:tx>
      <c:layout/>
      <c:spPr>
        <a:noFill/>
        <a:ln>
          <a:noFill/>
        </a:ln>
      </c:spPr>
    </c:title>
    <c:view3D>
      <c:rotX val="15"/>
      <c:hPercent val="53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shape val="box"/>
        <c:axId val="37840546"/>
        <c:axId val="5020595"/>
      </c:bar3DChart>
      <c:catAx>
        <c:axId val="37840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0595"/>
        <c:crosses val="autoZero"/>
        <c:auto val="1"/>
        <c:lblOffset val="100"/>
        <c:tickLblSkip val="1"/>
        <c:noMultiLvlLbl val="0"/>
      </c:catAx>
      <c:valAx>
        <c:axId val="5020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4054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Deserción por Sostenimiento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Deserción Primaria por Municipio 2011-2012</a:t>
            </a:r>
          </a:p>
        </c:rich>
      </c:tx>
      <c:layout>
        <c:manualLayout>
          <c:xMode val="factor"/>
          <c:yMode val="factor"/>
          <c:x val="0.00875"/>
          <c:y val="-0.032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26"/>
          <c:y val="0.14525"/>
          <c:w val="0.953"/>
          <c:h val="0.78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0076"/>
                  </a:gs>
                  <a:gs pos="50000">
                    <a:srgbClr val="0000FF"/>
                  </a:gs>
                  <a:gs pos="100000">
                    <a:srgbClr val="0000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FFFF00"/>
                  </a:gs>
                  <a:gs pos="50000">
                    <a:srgbClr val="FFFFA6"/>
                  </a:gs>
                  <a:gs pos="100000">
                    <a:srgbClr val="FFFF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33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'[1]Pag47'!$A$9:$A$13</c:f>
              <c:strCache>
                <c:ptCount val="5"/>
                <c:pt idx="0">
                  <c:v>Ensenada</c:v>
                </c:pt>
                <c:pt idx="1">
                  <c:v>Mexicali</c:v>
                </c:pt>
                <c:pt idx="2">
                  <c:v>Tecate</c:v>
                </c:pt>
                <c:pt idx="3">
                  <c:v>Tijuana</c:v>
                </c:pt>
                <c:pt idx="4">
                  <c:v>Rosarito</c:v>
                </c:pt>
              </c:strCache>
            </c:strRef>
          </c:cat>
          <c:val>
            <c:numRef>
              <c:f>'[1]Pag47'!$AH$9:$AH$13</c:f>
              <c:numCache>
                <c:ptCount val="5"/>
                <c:pt idx="0">
                  <c:v>0.49809831474084376</c:v>
                </c:pt>
                <c:pt idx="1">
                  <c:v>0.7755910298945565</c:v>
                </c:pt>
                <c:pt idx="2">
                  <c:v>0.9097918272937591</c:v>
                </c:pt>
                <c:pt idx="3">
                  <c:v>0.9063776390187286</c:v>
                </c:pt>
                <c:pt idx="4">
                  <c:v>0.04414361389052601</c:v>
                </c:pt>
              </c:numCache>
            </c:numRef>
          </c:val>
          <c:shape val="box"/>
        </c:ser>
        <c:overlap val="100"/>
        <c:shape val="box"/>
        <c:axId val="45185356"/>
        <c:axId val="4015021"/>
      </c:bar3DChart>
      <c:catAx>
        <c:axId val="4518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5021"/>
        <c:crosses val="autoZero"/>
        <c:auto val="1"/>
        <c:lblOffset val="100"/>
        <c:tickLblSkip val="1"/>
        <c:noMultiLvlLbl val="0"/>
      </c:catAx>
      <c:valAx>
        <c:axId val="4015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518535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50000">
              <a:srgbClr val="FFFF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50000">
              <a:srgbClr val="FFFF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</xdr:row>
      <xdr:rowOff>0</xdr:rowOff>
    </xdr:from>
    <xdr:to>
      <xdr:col>6</xdr:col>
      <xdr:colOff>485775</xdr:colOff>
      <xdr:row>5</xdr:row>
      <xdr:rowOff>0</xdr:rowOff>
    </xdr:to>
    <xdr:graphicFrame>
      <xdr:nvGraphicFramePr>
        <xdr:cNvPr id="1" name="Chart 2"/>
        <xdr:cNvGraphicFramePr/>
      </xdr:nvGraphicFramePr>
      <xdr:xfrm>
        <a:off x="76200" y="809625"/>
        <a:ext cx="866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476250</xdr:colOff>
      <xdr:row>5</xdr:row>
      <xdr:rowOff>0</xdr:rowOff>
    </xdr:from>
    <xdr:to>
      <xdr:col>14</xdr:col>
      <xdr:colOff>0</xdr:colOff>
      <xdr:row>5</xdr:row>
      <xdr:rowOff>0</xdr:rowOff>
    </xdr:to>
    <xdr:graphicFrame>
      <xdr:nvGraphicFramePr>
        <xdr:cNvPr id="2" name="Chart 3"/>
        <xdr:cNvGraphicFramePr/>
      </xdr:nvGraphicFramePr>
      <xdr:xfrm>
        <a:off x="942975" y="8096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26</xdr:col>
      <xdr:colOff>352425</xdr:colOff>
      <xdr:row>29</xdr:row>
      <xdr:rowOff>85725</xdr:rowOff>
    </xdr:to>
    <xdr:graphicFrame>
      <xdr:nvGraphicFramePr>
        <xdr:cNvPr id="3" name="Chart 1027"/>
        <xdr:cNvGraphicFramePr/>
      </xdr:nvGraphicFramePr>
      <xdr:xfrm>
        <a:off x="0" y="4772025"/>
        <a:ext cx="434340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obledo\Documents\respaldo%20de%20usb%20de%20marce\1CD\Publicacion\Principales%20Cifras%202012-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Pag26"/>
      <sheetName val="Pag27"/>
      <sheetName val="Pag28"/>
      <sheetName val="Pag29"/>
      <sheetName val="Pag30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Pag47"/>
      <sheetName val="Pag48"/>
      <sheetName val="Pag49"/>
      <sheetName val="Pag50"/>
      <sheetName val="Pag51"/>
      <sheetName val="Pag52"/>
      <sheetName val="Pag53"/>
      <sheetName val="Pag54"/>
      <sheetName val="Pag55"/>
      <sheetName val="Pag56"/>
      <sheetName val="Pag57"/>
      <sheetName val="Pag58"/>
      <sheetName val="Pag59"/>
      <sheetName val="Pag60"/>
      <sheetName val="Pag61"/>
      <sheetName val="Pag62"/>
      <sheetName val="Pag63"/>
      <sheetName val="Pag64"/>
      <sheetName val="Pag65"/>
      <sheetName val="Pag66"/>
      <sheetName val="Pag67"/>
      <sheetName val="Pag68"/>
      <sheetName val="Pag69"/>
      <sheetName val="Pag70"/>
      <sheetName val="Pag71"/>
      <sheetName val="Pag72"/>
      <sheetName val="Pag73"/>
    </sheetNames>
    <sheetDataSet>
      <sheetData sheetId="44">
        <row r="9">
          <cell r="A9" t="str">
            <v>Ensenada</v>
          </cell>
          <cell r="AH9">
            <v>0.49809831474084376</v>
          </cell>
        </row>
        <row r="10">
          <cell r="A10" t="str">
            <v>Mexicali</v>
          </cell>
          <cell r="AH10">
            <v>0.7755910298945565</v>
          </cell>
        </row>
        <row r="11">
          <cell r="A11" t="str">
            <v>Tecate</v>
          </cell>
          <cell r="AH11">
            <v>0.9097918272937591</v>
          </cell>
        </row>
        <row r="12">
          <cell r="A12" t="str">
            <v>Tijuana</v>
          </cell>
          <cell r="AH12">
            <v>0.9063776390187286</v>
          </cell>
        </row>
        <row r="13">
          <cell r="A13" t="str">
            <v>Rosarito</v>
          </cell>
          <cell r="AH13">
            <v>0.04414361389052601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88"/>
  <sheetViews>
    <sheetView showGridLines="0" tabSelected="1" zoomScalePageLayoutView="0" workbookViewId="0" topLeftCell="A1">
      <selection activeCell="A15" sqref="A15:AH15"/>
    </sheetView>
  </sheetViews>
  <sheetFormatPr defaultColWidth="11.421875" defaultRowHeight="12.75"/>
  <cols>
    <col min="1" max="1" width="14.140625" style="1" bestFit="1" customWidth="1"/>
    <col min="2" max="2" width="9.57421875" style="1" hidden="1" customWidth="1"/>
    <col min="3" max="3" width="10.140625" style="1" hidden="1" customWidth="1"/>
    <col min="4" max="4" width="9.00390625" style="1" hidden="1" customWidth="1"/>
    <col min="5" max="5" width="9.57421875" style="1" hidden="1" customWidth="1"/>
    <col min="6" max="6" width="9.7109375" style="1" hidden="1" customWidth="1"/>
    <col min="7" max="7" width="8.140625" style="1" hidden="1" customWidth="1"/>
    <col min="8" max="8" width="9.57421875" style="1" hidden="1" customWidth="1"/>
    <col min="9" max="9" width="10.140625" style="1" hidden="1" customWidth="1"/>
    <col min="10" max="10" width="7.7109375" style="1" hidden="1" customWidth="1"/>
    <col min="11" max="11" width="9.57421875" style="1" hidden="1" customWidth="1"/>
    <col min="12" max="12" width="10.140625" style="1" hidden="1" customWidth="1"/>
    <col min="13" max="13" width="7.00390625" style="1" hidden="1" customWidth="1"/>
    <col min="14" max="15" width="0" style="1" hidden="1" customWidth="1"/>
    <col min="16" max="16" width="8.8515625" style="1" hidden="1" customWidth="1"/>
    <col min="17" max="17" width="9.57421875" style="1" hidden="1" customWidth="1"/>
    <col min="18" max="18" width="10.140625" style="1" hidden="1" customWidth="1"/>
    <col min="19" max="22" width="0" style="1" hidden="1" customWidth="1"/>
    <col min="23" max="16384" width="11.421875" style="1" customWidth="1"/>
  </cols>
  <sheetData>
    <row r="1" spans="1:34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12.75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</row>
    <row r="3" spans="1:34" ht="12.75">
      <c r="A3" s="22" t="s">
        <v>44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</row>
    <row r="4" spans="1:34" ht="12.75">
      <c r="A4" s="22" t="s">
        <v>16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19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8:24" ht="19.5" customHeight="1">
      <c r="R6" s="16"/>
      <c r="U6" s="16"/>
      <c r="X6" s="16"/>
    </row>
    <row r="7" spans="1:34" ht="23.25" customHeight="1">
      <c r="A7" s="23" t="s">
        <v>0</v>
      </c>
      <c r="B7" s="24" t="s">
        <v>1</v>
      </c>
      <c r="C7" s="25"/>
      <c r="D7" s="26"/>
      <c r="E7" s="27" t="s">
        <v>2</v>
      </c>
      <c r="F7" s="25"/>
      <c r="G7" s="26"/>
      <c r="H7" s="27" t="s">
        <v>3</v>
      </c>
      <c r="I7" s="25"/>
      <c r="J7" s="26"/>
      <c r="K7" s="27" t="s">
        <v>17</v>
      </c>
      <c r="L7" s="25"/>
      <c r="M7" s="26"/>
      <c r="N7" s="27" t="s">
        <v>22</v>
      </c>
      <c r="O7" s="25"/>
      <c r="P7" s="26"/>
      <c r="Q7" s="27" t="s">
        <v>43</v>
      </c>
      <c r="R7" s="25"/>
      <c r="S7" s="26"/>
      <c r="T7" s="27" t="s">
        <v>45</v>
      </c>
      <c r="U7" s="25"/>
      <c r="V7" s="26"/>
      <c r="W7" s="27" t="s">
        <v>46</v>
      </c>
      <c r="X7" s="25"/>
      <c r="Y7" s="26"/>
      <c r="Z7" s="27" t="s">
        <v>47</v>
      </c>
      <c r="AA7" s="25"/>
      <c r="AB7" s="26"/>
      <c r="AC7" s="27" t="s">
        <v>48</v>
      </c>
      <c r="AD7" s="25"/>
      <c r="AE7" s="26"/>
      <c r="AF7" s="27" t="s">
        <v>49</v>
      </c>
      <c r="AG7" s="25"/>
      <c r="AH7" s="26"/>
    </row>
    <row r="8" spans="1:34" ht="19.5" customHeight="1">
      <c r="A8" s="28"/>
      <c r="B8" s="29" t="s">
        <v>4</v>
      </c>
      <c r="C8" s="30" t="s">
        <v>5</v>
      </c>
      <c r="D8" s="30" t="s">
        <v>6</v>
      </c>
      <c r="E8" s="29" t="s">
        <v>4</v>
      </c>
      <c r="F8" s="30" t="s">
        <v>5</v>
      </c>
      <c r="G8" s="30" t="s">
        <v>6</v>
      </c>
      <c r="H8" s="29" t="s">
        <v>4</v>
      </c>
      <c r="I8" s="30" t="s">
        <v>5</v>
      </c>
      <c r="J8" s="30" t="s">
        <v>6</v>
      </c>
      <c r="K8" s="29" t="s">
        <v>4</v>
      </c>
      <c r="L8" s="30" t="s">
        <v>5</v>
      </c>
      <c r="M8" s="30" t="s">
        <v>6</v>
      </c>
      <c r="N8" s="29" t="s">
        <v>4</v>
      </c>
      <c r="O8" s="30" t="s">
        <v>5</v>
      </c>
      <c r="P8" s="30" t="s">
        <v>6</v>
      </c>
      <c r="Q8" s="29" t="s">
        <v>4</v>
      </c>
      <c r="R8" s="30" t="s">
        <v>5</v>
      </c>
      <c r="S8" s="30" t="s">
        <v>6</v>
      </c>
      <c r="T8" s="29" t="s">
        <v>4</v>
      </c>
      <c r="U8" s="30" t="s">
        <v>5</v>
      </c>
      <c r="V8" s="30" t="s">
        <v>6</v>
      </c>
      <c r="W8" s="29" t="s">
        <v>4</v>
      </c>
      <c r="X8" s="30" t="s">
        <v>5</v>
      </c>
      <c r="Y8" s="30" t="s">
        <v>6</v>
      </c>
      <c r="Z8" s="29" t="s">
        <v>4</v>
      </c>
      <c r="AA8" s="30" t="s">
        <v>5</v>
      </c>
      <c r="AB8" s="31" t="s">
        <v>6</v>
      </c>
      <c r="AC8" s="29" t="s">
        <v>4</v>
      </c>
      <c r="AD8" s="30" t="s">
        <v>5</v>
      </c>
      <c r="AE8" s="31" t="s">
        <v>6</v>
      </c>
      <c r="AF8" s="29" t="s">
        <v>4</v>
      </c>
      <c r="AG8" s="30" t="s">
        <v>5</v>
      </c>
      <c r="AH8" s="31" t="s">
        <v>6</v>
      </c>
    </row>
    <row r="9" spans="1:34" ht="12.75" customHeight="1">
      <c r="A9" s="32"/>
      <c r="B9" s="33" t="s">
        <v>13</v>
      </c>
      <c r="C9" s="34" t="s">
        <v>14</v>
      </c>
      <c r="D9" s="34"/>
      <c r="E9" s="33" t="s">
        <v>13</v>
      </c>
      <c r="F9" s="34" t="s">
        <v>14</v>
      </c>
      <c r="G9" s="34"/>
      <c r="H9" s="33" t="s">
        <v>13</v>
      </c>
      <c r="I9" s="34" t="s">
        <v>14</v>
      </c>
      <c r="J9" s="34"/>
      <c r="K9" s="33" t="s">
        <v>13</v>
      </c>
      <c r="L9" s="34" t="s">
        <v>14</v>
      </c>
      <c r="M9" s="34"/>
      <c r="N9" s="33" t="s">
        <v>13</v>
      </c>
      <c r="O9" s="34" t="s">
        <v>14</v>
      </c>
      <c r="P9" s="34"/>
      <c r="Q9" s="33" t="s">
        <v>13</v>
      </c>
      <c r="R9" s="34" t="s">
        <v>14</v>
      </c>
      <c r="S9" s="34"/>
      <c r="T9" s="33" t="s">
        <v>13</v>
      </c>
      <c r="U9" s="34" t="s">
        <v>14</v>
      </c>
      <c r="V9" s="34"/>
      <c r="W9" s="33" t="s">
        <v>13</v>
      </c>
      <c r="X9" s="34" t="s">
        <v>14</v>
      </c>
      <c r="Y9" s="34"/>
      <c r="Z9" s="33" t="s">
        <v>13</v>
      </c>
      <c r="AA9" s="34" t="s">
        <v>14</v>
      </c>
      <c r="AB9" s="35"/>
      <c r="AC9" s="33" t="s">
        <v>13</v>
      </c>
      <c r="AD9" s="34" t="s">
        <v>14</v>
      </c>
      <c r="AE9" s="35"/>
      <c r="AF9" s="33" t="s">
        <v>13</v>
      </c>
      <c r="AG9" s="34" t="s">
        <v>14</v>
      </c>
      <c r="AH9" s="35"/>
    </row>
    <row r="10" spans="1:34" ht="35.25" customHeight="1">
      <c r="A10" s="17" t="s">
        <v>7</v>
      </c>
      <c r="B10" s="18">
        <v>55414</v>
      </c>
      <c r="C10" s="19">
        <v>53595</v>
      </c>
      <c r="D10" s="20">
        <f>100-C10/B10*100</f>
        <v>3.282563973003221</v>
      </c>
      <c r="E10" s="19">
        <v>56312</v>
      </c>
      <c r="F10" s="19">
        <v>54132</v>
      </c>
      <c r="G10" s="20">
        <f>100-F10/E10*100</f>
        <v>3.8712885353033073</v>
      </c>
      <c r="H10" s="19">
        <v>57109</v>
      </c>
      <c r="I10" s="19">
        <v>55170</v>
      </c>
      <c r="J10" s="20">
        <f>100-I10/H10*100</f>
        <v>3.395261692552836</v>
      </c>
      <c r="K10" s="19">
        <v>56663</v>
      </c>
      <c r="L10" s="19">
        <v>55117</v>
      </c>
      <c r="M10" s="20">
        <v>2.7284118384130664</v>
      </c>
      <c r="N10" s="19">
        <v>57227</v>
      </c>
      <c r="O10" s="19">
        <v>55936</v>
      </c>
      <c r="P10" s="20">
        <v>2.2559281458052993</v>
      </c>
      <c r="Q10" s="19">
        <v>57753</v>
      </c>
      <c r="R10" s="19">
        <v>56900</v>
      </c>
      <c r="S10" s="20">
        <v>1.47697955084584</v>
      </c>
      <c r="T10" s="19">
        <v>60108</v>
      </c>
      <c r="U10" s="19">
        <v>58794</v>
      </c>
      <c r="V10" s="20">
        <f>100-U10/T10*100</f>
        <v>2.1860650828508597</v>
      </c>
      <c r="W10" s="19">
        <v>61086</v>
      </c>
      <c r="X10" s="19">
        <v>60049</v>
      </c>
      <c r="Y10" s="20">
        <f>100-X10/W10*100</f>
        <v>1.6976066529155673</v>
      </c>
      <c r="Z10" s="19">
        <v>60814</v>
      </c>
      <c r="AA10" s="19">
        <v>60554</v>
      </c>
      <c r="AB10" s="20">
        <f>100-AA10/Z10*100</f>
        <v>0.4275331338178745</v>
      </c>
      <c r="AC10" s="19">
        <v>61799</v>
      </c>
      <c r="AD10" s="19">
        <v>60236</v>
      </c>
      <c r="AE10" s="20">
        <f aca="true" t="shared" si="0" ref="AE10:AE15">100-AD10/AC10*100</f>
        <v>2.529167138626846</v>
      </c>
      <c r="AF10" s="19">
        <v>62839</v>
      </c>
      <c r="AG10" s="19">
        <v>62526</v>
      </c>
      <c r="AH10" s="20">
        <f aca="true" t="shared" si="1" ref="AH10:AH15">100-AG10/AF10*100</f>
        <v>0.49809831474084376</v>
      </c>
    </row>
    <row r="11" spans="1:34" ht="35.25" customHeight="1">
      <c r="A11" s="21" t="s">
        <v>8</v>
      </c>
      <c r="B11" s="19">
        <v>103446</v>
      </c>
      <c r="C11" s="19">
        <v>101835</v>
      </c>
      <c r="D11" s="20">
        <f>100-C11/B11*100</f>
        <v>1.5573342613537449</v>
      </c>
      <c r="E11" s="19">
        <v>104331</v>
      </c>
      <c r="F11" s="19">
        <v>102837</v>
      </c>
      <c r="G11" s="20">
        <f>100-F11/E11*100</f>
        <v>1.4319809069212397</v>
      </c>
      <c r="H11" s="19">
        <v>104977</v>
      </c>
      <c r="I11" s="19">
        <v>103777</v>
      </c>
      <c r="J11" s="20">
        <f>100-I11/H11*100</f>
        <v>1.1431075378416296</v>
      </c>
      <c r="K11" s="19">
        <v>106165</v>
      </c>
      <c r="L11" s="19">
        <v>104676</v>
      </c>
      <c r="M11" s="20">
        <v>1.4025337917392733</v>
      </c>
      <c r="N11" s="19">
        <v>107619</v>
      </c>
      <c r="O11" s="19">
        <v>106413</v>
      </c>
      <c r="P11" s="20">
        <v>1.1206199648760844</v>
      </c>
      <c r="Q11" s="19">
        <v>109133</v>
      </c>
      <c r="R11" s="19">
        <v>108237</v>
      </c>
      <c r="S11" s="20">
        <v>0.8210165577781225</v>
      </c>
      <c r="T11" s="19">
        <v>115783</v>
      </c>
      <c r="U11" s="19">
        <v>114274</v>
      </c>
      <c r="V11" s="20">
        <f>100-U11/T11*100</f>
        <v>1.3033001390532348</v>
      </c>
      <c r="W11" s="19">
        <v>117207</v>
      </c>
      <c r="X11" s="19">
        <v>115735</v>
      </c>
      <c r="Y11" s="20">
        <f>100-X11/W11*100</f>
        <v>1.2558976852918278</v>
      </c>
      <c r="Z11" s="19">
        <v>117063</v>
      </c>
      <c r="AA11" s="19">
        <v>115082</v>
      </c>
      <c r="AB11" s="20">
        <f>100-AA11/Z11*100</f>
        <v>1.6922511809880092</v>
      </c>
      <c r="AC11" s="19">
        <v>115280</v>
      </c>
      <c r="AD11" s="19">
        <v>114565</v>
      </c>
      <c r="AE11" s="20">
        <f t="shared" si="0"/>
        <v>0.6202290076335828</v>
      </c>
      <c r="AF11" s="19">
        <v>115138</v>
      </c>
      <c r="AG11" s="19">
        <v>114245</v>
      </c>
      <c r="AH11" s="20">
        <f t="shared" si="1"/>
        <v>0.7755910298945565</v>
      </c>
    </row>
    <row r="12" spans="1:34" ht="35.25" customHeight="1">
      <c r="A12" s="21" t="s">
        <v>9</v>
      </c>
      <c r="B12" s="19">
        <v>12423</v>
      </c>
      <c r="C12" s="19">
        <v>12243</v>
      </c>
      <c r="D12" s="20">
        <f>100-C12/B12*100</f>
        <v>1.4489253803429136</v>
      </c>
      <c r="E12" s="19">
        <v>12892</v>
      </c>
      <c r="F12" s="19">
        <v>12478</v>
      </c>
      <c r="G12" s="20">
        <f>100-F12/E12*100</f>
        <v>3.211293825628289</v>
      </c>
      <c r="H12" s="19">
        <v>12906</v>
      </c>
      <c r="I12" s="19">
        <v>12694</v>
      </c>
      <c r="J12" s="20">
        <f>100-I12/H12*100</f>
        <v>1.6426468309313549</v>
      </c>
      <c r="K12" s="19">
        <v>13134</v>
      </c>
      <c r="L12" s="19">
        <v>12869</v>
      </c>
      <c r="M12" s="20">
        <v>2.017664077965591</v>
      </c>
      <c r="N12" s="19">
        <v>13236</v>
      </c>
      <c r="O12" s="19">
        <v>13115</v>
      </c>
      <c r="P12" s="20">
        <v>0.9141734663040211</v>
      </c>
      <c r="Q12" s="19">
        <v>13402</v>
      </c>
      <c r="R12" s="19">
        <v>13147</v>
      </c>
      <c r="S12" s="20">
        <v>1.9027010893896517</v>
      </c>
      <c r="T12" s="19">
        <v>13920</v>
      </c>
      <c r="U12" s="19">
        <v>13597</v>
      </c>
      <c r="V12" s="20">
        <f>100-U12/T12*100</f>
        <v>2.3204022988505812</v>
      </c>
      <c r="W12" s="19">
        <v>13900</v>
      </c>
      <c r="X12" s="19">
        <v>13668</v>
      </c>
      <c r="Y12" s="20">
        <f>100-X12/W12*100</f>
        <v>1.6690647482014498</v>
      </c>
      <c r="Z12" s="19">
        <v>13438</v>
      </c>
      <c r="AA12" s="19">
        <v>13338</v>
      </c>
      <c r="AB12" s="20">
        <f>100-AA12/Z12*100</f>
        <v>0.7441583568983532</v>
      </c>
      <c r="AC12" s="19">
        <v>13170</v>
      </c>
      <c r="AD12" s="19">
        <v>12959</v>
      </c>
      <c r="AE12" s="20">
        <f t="shared" si="0"/>
        <v>1.602126044039494</v>
      </c>
      <c r="AF12" s="19">
        <v>12970</v>
      </c>
      <c r="AG12" s="19">
        <v>12852</v>
      </c>
      <c r="AH12" s="20">
        <f t="shared" si="1"/>
        <v>0.9097918272937591</v>
      </c>
    </row>
    <row r="13" spans="1:34" ht="35.25" customHeight="1">
      <c r="A13" s="21" t="s">
        <v>10</v>
      </c>
      <c r="B13" s="19">
        <v>174445</v>
      </c>
      <c r="C13" s="19">
        <v>171535</v>
      </c>
      <c r="D13" s="20">
        <f>100-C13/B13*100</f>
        <v>1.6681475536702095</v>
      </c>
      <c r="E13" s="19">
        <v>179988</v>
      </c>
      <c r="F13" s="19">
        <v>176080</v>
      </c>
      <c r="G13" s="20">
        <f>100-F13/E13*100</f>
        <v>2.1712558615018764</v>
      </c>
      <c r="H13" s="19">
        <v>183600</v>
      </c>
      <c r="I13" s="19">
        <v>179632</v>
      </c>
      <c r="J13" s="20">
        <f>100-I13/H13*100</f>
        <v>2.161220043572982</v>
      </c>
      <c r="K13" s="19">
        <v>187038</v>
      </c>
      <c r="L13" s="19">
        <v>183775</v>
      </c>
      <c r="M13" s="20">
        <v>1.744565275505522</v>
      </c>
      <c r="N13" s="19">
        <v>191729</v>
      </c>
      <c r="O13" s="19">
        <v>188222</v>
      </c>
      <c r="P13" s="20">
        <v>1.8291442609099278</v>
      </c>
      <c r="Q13" s="19">
        <v>194479</v>
      </c>
      <c r="R13" s="19">
        <v>191331</v>
      </c>
      <c r="S13" s="20">
        <v>1.6186837653422828</v>
      </c>
      <c r="T13" s="19">
        <v>205072</v>
      </c>
      <c r="U13" s="19">
        <v>201141</v>
      </c>
      <c r="V13" s="20">
        <f>100-U13/T13*100</f>
        <v>1.9168877272372526</v>
      </c>
      <c r="W13" s="19">
        <v>207917</v>
      </c>
      <c r="X13" s="19">
        <v>200528</v>
      </c>
      <c r="Y13" s="20">
        <f>100-X13/W13*100</f>
        <v>3.55382195780048</v>
      </c>
      <c r="Z13" s="19">
        <v>203515</v>
      </c>
      <c r="AA13" s="19">
        <v>198565</v>
      </c>
      <c r="AB13" s="20">
        <f>100-AA13/Z13*100</f>
        <v>2.432253150873393</v>
      </c>
      <c r="AC13" s="19">
        <v>200598</v>
      </c>
      <c r="AD13" s="19">
        <v>197836</v>
      </c>
      <c r="AE13" s="20">
        <f t="shared" si="0"/>
        <v>1.3768831194727653</v>
      </c>
      <c r="AF13" s="19">
        <v>200027</v>
      </c>
      <c r="AG13" s="19">
        <v>198214</v>
      </c>
      <c r="AH13" s="20">
        <f t="shared" si="1"/>
        <v>0.9063776390187286</v>
      </c>
    </row>
    <row r="14" spans="1:34" ht="35.25" customHeight="1">
      <c r="A14" s="21" t="s">
        <v>12</v>
      </c>
      <c r="B14" s="19">
        <v>12631</v>
      </c>
      <c r="C14" s="19">
        <v>12299</v>
      </c>
      <c r="D14" s="20">
        <f>100-C14/B14*100</f>
        <v>2.6284538041326897</v>
      </c>
      <c r="E14" s="19">
        <v>13010</v>
      </c>
      <c r="F14" s="19">
        <v>12527</v>
      </c>
      <c r="G14" s="20">
        <f>100-F14/E14*100</f>
        <v>3.7125288239815575</v>
      </c>
      <c r="H14" s="19">
        <v>13492</v>
      </c>
      <c r="I14" s="19">
        <v>13340</v>
      </c>
      <c r="J14" s="20">
        <f>100-I14/H14*100</f>
        <v>1.126593536910761</v>
      </c>
      <c r="K14" s="19">
        <v>13994</v>
      </c>
      <c r="L14" s="19">
        <v>13750</v>
      </c>
      <c r="M14" s="20">
        <v>1.7436044018865289</v>
      </c>
      <c r="N14" s="19">
        <v>12884</v>
      </c>
      <c r="O14" s="19">
        <v>12758</v>
      </c>
      <c r="P14" s="20">
        <v>0.9779571561626739</v>
      </c>
      <c r="Q14" s="19">
        <v>13289</v>
      </c>
      <c r="R14" s="19">
        <v>13035</v>
      </c>
      <c r="S14" s="20">
        <v>1.9113552562269547</v>
      </c>
      <c r="T14" s="19">
        <v>14026</v>
      </c>
      <c r="U14" s="19">
        <v>13956</v>
      </c>
      <c r="V14" s="20">
        <f>100-U14/T14*100</f>
        <v>0.4990731498645431</v>
      </c>
      <c r="W14" s="19">
        <v>14021</v>
      </c>
      <c r="X14" s="19">
        <v>13809</v>
      </c>
      <c r="Y14" s="20">
        <f>100-X14/W14*100</f>
        <v>1.5120176877540814</v>
      </c>
      <c r="Z14" s="19">
        <v>13812</v>
      </c>
      <c r="AA14" s="19">
        <v>13690</v>
      </c>
      <c r="AB14" s="20">
        <f>100-AA14/Z14*100</f>
        <v>0.8832898928467898</v>
      </c>
      <c r="AC14" s="19">
        <v>13507</v>
      </c>
      <c r="AD14" s="19">
        <v>13578</v>
      </c>
      <c r="AE14" s="20">
        <f t="shared" si="0"/>
        <v>-0.5256533649218937</v>
      </c>
      <c r="AF14" s="19">
        <v>13592</v>
      </c>
      <c r="AG14" s="19">
        <v>13586</v>
      </c>
      <c r="AH14" s="20">
        <f t="shared" si="1"/>
        <v>0.04414361389052601</v>
      </c>
    </row>
    <row r="15" spans="1:34" ht="35.25" customHeight="1">
      <c r="A15" s="36" t="s">
        <v>11</v>
      </c>
      <c r="B15" s="37">
        <v>358359</v>
      </c>
      <c r="C15" s="37">
        <v>351507</v>
      </c>
      <c r="D15" s="38">
        <v>1.912049090437236</v>
      </c>
      <c r="E15" s="37">
        <v>366533</v>
      </c>
      <c r="F15" s="37">
        <v>358054</v>
      </c>
      <c r="G15" s="38">
        <v>2.3132978476699293</v>
      </c>
      <c r="H15" s="37">
        <v>372084</v>
      </c>
      <c r="I15" s="37">
        <v>364613</v>
      </c>
      <c r="J15" s="38">
        <v>2.007879941088575</v>
      </c>
      <c r="K15" s="37">
        <v>376994</v>
      </c>
      <c r="L15" s="37">
        <v>370187</v>
      </c>
      <c r="M15" s="38">
        <v>1.8055990281012413</v>
      </c>
      <c r="N15" s="37">
        <v>382695</v>
      </c>
      <c r="O15" s="37">
        <v>376444</v>
      </c>
      <c r="P15" s="38">
        <v>1.633415644312052</v>
      </c>
      <c r="Q15" s="37">
        <v>388056</v>
      </c>
      <c r="R15" s="37">
        <v>382650</v>
      </c>
      <c r="S15" s="38">
        <v>1.393097903395386</v>
      </c>
      <c r="T15" s="37">
        <v>408909</v>
      </c>
      <c r="U15" s="37">
        <v>401762</v>
      </c>
      <c r="V15" s="38">
        <v>1.747821642468125</v>
      </c>
      <c r="W15" s="37">
        <v>414131</v>
      </c>
      <c r="X15" s="37">
        <v>403789</v>
      </c>
      <c r="Y15" s="38">
        <v>2.4972774315373556</v>
      </c>
      <c r="Z15" s="37">
        <v>408642</v>
      </c>
      <c r="AA15" s="37">
        <v>401229</v>
      </c>
      <c r="AB15" s="38">
        <v>1.81405729220198</v>
      </c>
      <c r="AC15" s="37">
        <f>SUM(AC10:AC14)</f>
        <v>404354</v>
      </c>
      <c r="AD15" s="37">
        <f>SUM(AD10:AD14)</f>
        <v>399174</v>
      </c>
      <c r="AE15" s="38">
        <f t="shared" si="0"/>
        <v>1.2810557086117598</v>
      </c>
      <c r="AF15" s="37">
        <f>SUM(AF10:AF14)</f>
        <v>404566</v>
      </c>
      <c r="AG15" s="37">
        <f>SUM(AG10:AG14)</f>
        <v>401423</v>
      </c>
      <c r="AH15" s="38">
        <f t="shared" si="1"/>
        <v>0.7768818931892412</v>
      </c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spans="1:6" ht="12.75" customHeight="1">
      <c r="A286" s="2"/>
      <c r="B286" s="2"/>
      <c r="C286" s="2"/>
      <c r="D286" s="2"/>
      <c r="E286" s="2"/>
      <c r="F286" s="2"/>
    </row>
    <row r="287" spans="1:6" ht="12.75" customHeight="1">
      <c r="A287" s="3"/>
      <c r="B287" s="3"/>
      <c r="C287" s="3"/>
      <c r="D287" s="3"/>
      <c r="E287" s="3"/>
      <c r="F287" s="3"/>
    </row>
    <row r="288" spans="1:6" ht="12.75" customHeight="1">
      <c r="A288" s="4"/>
      <c r="B288" s="4"/>
      <c r="C288" s="4"/>
      <c r="D288" s="4"/>
      <c r="E288" s="4"/>
      <c r="F288" s="4"/>
    </row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21" customHeight="1"/>
  </sheetData>
  <sheetProtection/>
  <mergeCells count="19">
    <mergeCell ref="K7:M7"/>
    <mergeCell ref="N7:P7"/>
    <mergeCell ref="Q7:S7"/>
    <mergeCell ref="Z7:AB7"/>
    <mergeCell ref="A7:A9"/>
    <mergeCell ref="B7:D7"/>
    <mergeCell ref="E7:G7"/>
    <mergeCell ref="T7:V7"/>
    <mergeCell ref="W7:Y7"/>
    <mergeCell ref="AF7:AH7"/>
    <mergeCell ref="AB8:AB9"/>
    <mergeCell ref="AE8:AE9"/>
    <mergeCell ref="AH8:AH9"/>
    <mergeCell ref="A1:AH1"/>
    <mergeCell ref="A2:AH2"/>
    <mergeCell ref="A3:AH3"/>
    <mergeCell ref="A4:AH4"/>
    <mergeCell ref="AC7:AE7"/>
    <mergeCell ref="H7:J7"/>
  </mergeCells>
  <printOptions horizont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"/>
  <sheetViews>
    <sheetView zoomScalePageLayoutView="0" workbookViewId="0" topLeftCell="G1">
      <selection activeCell="J2" sqref="J2"/>
    </sheetView>
  </sheetViews>
  <sheetFormatPr defaultColWidth="11.421875" defaultRowHeight="12.75"/>
  <cols>
    <col min="1" max="1" width="8.00390625" style="6" bestFit="1" customWidth="1"/>
    <col min="2" max="2" width="7.57421875" style="6" bestFit="1" customWidth="1"/>
    <col min="3" max="3" width="7.421875" style="6" bestFit="1" customWidth="1"/>
    <col min="4" max="4" width="7.421875" style="6" customWidth="1"/>
    <col min="5" max="5" width="7.8515625" style="6" bestFit="1" customWidth="1"/>
    <col min="6" max="6" width="7.7109375" style="6" bestFit="1" customWidth="1"/>
    <col min="7" max="7" width="11.57421875" style="6" bestFit="1" customWidth="1"/>
    <col min="8" max="8" width="7.8515625" style="6" bestFit="1" customWidth="1"/>
    <col min="9" max="9" width="7.7109375" style="6" bestFit="1" customWidth="1"/>
    <col min="10" max="10" width="7.7109375" style="6" customWidth="1"/>
    <col min="11" max="11" width="7.8515625" style="6" bestFit="1" customWidth="1"/>
    <col min="12" max="12" width="7.7109375" style="6" bestFit="1" customWidth="1"/>
    <col min="13" max="13" width="7.7109375" style="6" customWidth="1"/>
    <col min="14" max="14" width="7.8515625" style="6" bestFit="1" customWidth="1"/>
    <col min="15" max="15" width="7.7109375" style="6" bestFit="1" customWidth="1"/>
    <col min="16" max="16" width="7.7109375" style="6" customWidth="1"/>
    <col min="17" max="17" width="7.8515625" style="6" bestFit="1" customWidth="1"/>
    <col min="18" max="18" width="7.7109375" style="6" bestFit="1" customWidth="1"/>
    <col min="19" max="19" width="7.7109375" style="6" customWidth="1"/>
    <col min="20" max="16384" width="11.421875" style="6" customWidth="1"/>
  </cols>
  <sheetData>
    <row r="1" spans="1:19" ht="8.25">
      <c r="A1" s="5" t="s">
        <v>23</v>
      </c>
      <c r="B1" s="5" t="s">
        <v>24</v>
      </c>
      <c r="C1" s="5" t="s">
        <v>25</v>
      </c>
      <c r="D1" s="5"/>
      <c r="E1" s="5" t="s">
        <v>26</v>
      </c>
      <c r="F1" s="5" t="s">
        <v>27</v>
      </c>
      <c r="G1" s="5"/>
      <c r="H1" s="5" t="s">
        <v>28</v>
      </c>
      <c r="I1" s="5" t="s">
        <v>29</v>
      </c>
      <c r="J1" s="5"/>
      <c r="K1" s="5" t="s">
        <v>30</v>
      </c>
      <c r="L1" s="5" t="s">
        <v>31</v>
      </c>
      <c r="M1" s="5"/>
      <c r="N1" s="5" t="s">
        <v>32</v>
      </c>
      <c r="O1" s="5" t="s">
        <v>40</v>
      </c>
      <c r="P1" s="5"/>
      <c r="Q1" s="5" t="s">
        <v>33</v>
      </c>
      <c r="R1" s="5" t="s">
        <v>34</v>
      </c>
      <c r="S1" s="9"/>
    </row>
    <row r="2" spans="1:22" ht="8.25">
      <c r="A2" s="7" t="s">
        <v>35</v>
      </c>
      <c r="B2" s="8">
        <v>10162</v>
      </c>
      <c r="C2" s="8">
        <v>9631</v>
      </c>
      <c r="D2" s="10">
        <f aca="true" t="shared" si="0" ref="D2:D7">100-C2/B2*100</f>
        <v>5.225349340680978</v>
      </c>
      <c r="E2" s="8">
        <v>10383</v>
      </c>
      <c r="F2" s="8">
        <v>10176</v>
      </c>
      <c r="G2" s="10">
        <f aca="true" t="shared" si="1" ref="G2:G7">100-F2/E2*100</f>
        <v>1.9936434556486518</v>
      </c>
      <c r="H2" s="8">
        <v>9787</v>
      </c>
      <c r="I2" s="8">
        <v>9446</v>
      </c>
      <c r="J2" s="10">
        <f aca="true" t="shared" si="2" ref="J2:J7">100-I2/H2*100</f>
        <v>3.4842137529375634</v>
      </c>
      <c r="K2" s="8">
        <v>9486</v>
      </c>
      <c r="L2" s="8">
        <v>9349</v>
      </c>
      <c r="M2" s="10">
        <f aca="true" t="shared" si="3" ref="M2:M7">100-L2/K2*100</f>
        <v>1.4442336074214666</v>
      </c>
      <c r="N2" s="8">
        <v>9067</v>
      </c>
      <c r="O2" s="8">
        <v>8916</v>
      </c>
      <c r="P2" s="10">
        <f aca="true" t="shared" si="4" ref="P2:P7">100-O2/N2*100</f>
        <v>1.6653799492665797</v>
      </c>
      <c r="Q2" s="8">
        <v>8342</v>
      </c>
      <c r="R2" s="8">
        <v>8418</v>
      </c>
      <c r="S2" s="10">
        <f aca="true" t="shared" si="5" ref="S2:S7">100-R2/Q2*100</f>
        <v>-0.9110525053943803</v>
      </c>
      <c r="T2" s="6">
        <f aca="true" t="shared" si="6" ref="T2:U6">SUM(B2,E2,H2,K2,N2,Q2)</f>
        <v>57227</v>
      </c>
      <c r="U2" s="6">
        <f t="shared" si="6"/>
        <v>55936</v>
      </c>
      <c r="V2" s="10">
        <f aca="true" t="shared" si="7" ref="V2:V7">100-U2/T2*100</f>
        <v>2.2559281458052993</v>
      </c>
    </row>
    <row r="3" spans="1:22" ht="8.25">
      <c r="A3" s="7" t="s">
        <v>36</v>
      </c>
      <c r="B3" s="8">
        <v>19736</v>
      </c>
      <c r="C3" s="8">
        <v>19200</v>
      </c>
      <c r="D3" s="10">
        <f t="shared" si="0"/>
        <v>2.7158492095662723</v>
      </c>
      <c r="E3" s="8">
        <v>18927</v>
      </c>
      <c r="F3" s="8">
        <v>18813</v>
      </c>
      <c r="G3" s="10">
        <f t="shared" si="1"/>
        <v>0.6023141543826398</v>
      </c>
      <c r="H3" s="8">
        <v>17938</v>
      </c>
      <c r="I3" s="8">
        <v>17568</v>
      </c>
      <c r="J3" s="10">
        <f t="shared" si="2"/>
        <v>2.0626602742780733</v>
      </c>
      <c r="K3" s="8">
        <v>17865</v>
      </c>
      <c r="L3" s="8">
        <v>17625</v>
      </c>
      <c r="M3" s="10">
        <f t="shared" si="3"/>
        <v>1.3434089000839577</v>
      </c>
      <c r="N3" s="8">
        <v>17268</v>
      </c>
      <c r="O3" s="8">
        <v>17077</v>
      </c>
      <c r="P3" s="10">
        <f t="shared" si="4"/>
        <v>1.106092193652998</v>
      </c>
      <c r="Q3" s="8">
        <v>15885</v>
      </c>
      <c r="R3" s="8">
        <v>16130</v>
      </c>
      <c r="S3" s="10">
        <f t="shared" si="5"/>
        <v>-1.5423355366698104</v>
      </c>
      <c r="T3" s="6">
        <f t="shared" si="6"/>
        <v>107619</v>
      </c>
      <c r="U3" s="6">
        <f t="shared" si="6"/>
        <v>106413</v>
      </c>
      <c r="V3" s="10">
        <f t="shared" si="7"/>
        <v>1.1206199648760844</v>
      </c>
    </row>
    <row r="4" spans="1:22" ht="8.25">
      <c r="A4" s="7" t="s">
        <v>37</v>
      </c>
      <c r="B4" s="8">
        <v>2363</v>
      </c>
      <c r="C4" s="8">
        <v>2278</v>
      </c>
      <c r="D4" s="10">
        <f t="shared" si="0"/>
        <v>3.597122302158269</v>
      </c>
      <c r="E4" s="8">
        <v>2291</v>
      </c>
      <c r="F4" s="8">
        <v>2296</v>
      </c>
      <c r="G4" s="10">
        <f t="shared" si="1"/>
        <v>-0.2182453077258799</v>
      </c>
      <c r="H4" s="8">
        <v>2317</v>
      </c>
      <c r="I4" s="8">
        <v>2258</v>
      </c>
      <c r="J4" s="10">
        <f t="shared" si="2"/>
        <v>2.546396201985317</v>
      </c>
      <c r="K4" s="8">
        <v>2070</v>
      </c>
      <c r="L4" s="8">
        <v>2042</v>
      </c>
      <c r="M4" s="10">
        <f t="shared" si="3"/>
        <v>1.3526570048309168</v>
      </c>
      <c r="N4" s="8">
        <v>2200</v>
      </c>
      <c r="O4" s="8">
        <v>2215</v>
      </c>
      <c r="P4" s="10">
        <f t="shared" si="4"/>
        <v>-0.681818181818187</v>
      </c>
      <c r="Q4" s="8">
        <v>1995</v>
      </c>
      <c r="R4" s="8">
        <v>2026</v>
      </c>
      <c r="S4" s="10">
        <f t="shared" si="5"/>
        <v>-1.553884711779446</v>
      </c>
      <c r="T4" s="6">
        <f t="shared" si="6"/>
        <v>13236</v>
      </c>
      <c r="U4" s="6">
        <f t="shared" si="6"/>
        <v>13115</v>
      </c>
      <c r="V4" s="10">
        <f t="shared" si="7"/>
        <v>0.9141734663040211</v>
      </c>
    </row>
    <row r="5" spans="1:22" ht="8.25">
      <c r="A5" s="7" t="s">
        <v>38</v>
      </c>
      <c r="B5" s="8">
        <v>35027</v>
      </c>
      <c r="C5" s="8">
        <v>33639</v>
      </c>
      <c r="D5" s="10">
        <f t="shared" si="0"/>
        <v>3.9626573785936614</v>
      </c>
      <c r="E5" s="8">
        <v>33751</v>
      </c>
      <c r="F5" s="8">
        <v>33371</v>
      </c>
      <c r="G5" s="10">
        <f t="shared" si="1"/>
        <v>1.1258925661461916</v>
      </c>
      <c r="H5" s="8">
        <v>32919</v>
      </c>
      <c r="I5" s="8">
        <v>31537</v>
      </c>
      <c r="J5" s="10">
        <f t="shared" si="2"/>
        <v>4.198183419909469</v>
      </c>
      <c r="K5" s="8">
        <v>31172</v>
      </c>
      <c r="L5" s="8">
        <v>30720</v>
      </c>
      <c r="M5" s="10">
        <f t="shared" si="3"/>
        <v>1.4500192480431053</v>
      </c>
      <c r="N5" s="8">
        <v>30861</v>
      </c>
      <c r="O5" s="8">
        <v>30295</v>
      </c>
      <c r="P5" s="10">
        <f t="shared" si="4"/>
        <v>1.8340300055085663</v>
      </c>
      <c r="Q5" s="8">
        <v>27999</v>
      </c>
      <c r="R5" s="8">
        <v>28660</v>
      </c>
      <c r="S5" s="10">
        <f t="shared" si="5"/>
        <v>-2.3607985999500016</v>
      </c>
      <c r="T5" s="6">
        <f t="shared" si="6"/>
        <v>191729</v>
      </c>
      <c r="U5" s="6">
        <f t="shared" si="6"/>
        <v>188222</v>
      </c>
      <c r="V5" s="10">
        <f t="shared" si="7"/>
        <v>1.8291442609099278</v>
      </c>
    </row>
    <row r="6" spans="1:22" ht="8.25">
      <c r="A6" s="7" t="s">
        <v>39</v>
      </c>
      <c r="B6" s="8">
        <v>2274</v>
      </c>
      <c r="C6" s="8">
        <v>2238</v>
      </c>
      <c r="D6" s="10">
        <f t="shared" si="0"/>
        <v>1.5831134564643747</v>
      </c>
      <c r="E6" s="8">
        <v>2378</v>
      </c>
      <c r="F6" s="8">
        <v>2336</v>
      </c>
      <c r="G6" s="10">
        <f t="shared" si="1"/>
        <v>1.7661900756938564</v>
      </c>
      <c r="H6" s="8">
        <v>2234</v>
      </c>
      <c r="I6" s="8">
        <v>2121</v>
      </c>
      <c r="J6" s="10">
        <f t="shared" si="2"/>
        <v>5.058191584601616</v>
      </c>
      <c r="K6" s="8">
        <v>2084</v>
      </c>
      <c r="L6" s="8">
        <v>2141</v>
      </c>
      <c r="M6" s="10">
        <f t="shared" si="3"/>
        <v>-2.7351247600767863</v>
      </c>
      <c r="N6" s="8">
        <v>2016</v>
      </c>
      <c r="O6" s="8">
        <v>1978</v>
      </c>
      <c r="P6" s="10">
        <f t="shared" si="4"/>
        <v>1.8849206349206327</v>
      </c>
      <c r="Q6" s="8">
        <v>1898</v>
      </c>
      <c r="R6" s="8">
        <v>1944</v>
      </c>
      <c r="S6" s="10">
        <f t="shared" si="5"/>
        <v>-2.423603793466796</v>
      </c>
      <c r="T6" s="6">
        <f t="shared" si="6"/>
        <v>12884</v>
      </c>
      <c r="U6" s="6">
        <f t="shared" si="6"/>
        <v>12758</v>
      </c>
      <c r="V6" s="10">
        <f t="shared" si="7"/>
        <v>0.9779571561626739</v>
      </c>
    </row>
    <row r="7" spans="2:22" ht="8.25">
      <c r="B7" s="6">
        <f>SUM(B2:B6)</f>
        <v>69562</v>
      </c>
      <c r="C7" s="6">
        <f>SUM(C2:C6)</f>
        <v>66986</v>
      </c>
      <c r="D7" s="11">
        <f t="shared" si="0"/>
        <v>3.7031712716713088</v>
      </c>
      <c r="E7" s="6">
        <f aca="true" t="shared" si="8" ref="E7:R7">SUM(E2:E6)</f>
        <v>67730</v>
      </c>
      <c r="F7" s="6">
        <f t="shared" si="8"/>
        <v>66992</v>
      </c>
      <c r="G7" s="11">
        <f t="shared" si="1"/>
        <v>1.0896205521925282</v>
      </c>
      <c r="H7" s="6">
        <f t="shared" si="8"/>
        <v>65195</v>
      </c>
      <c r="I7" s="6">
        <f t="shared" si="8"/>
        <v>62930</v>
      </c>
      <c r="J7" s="11">
        <f t="shared" si="2"/>
        <v>3.474192806196797</v>
      </c>
      <c r="K7" s="6">
        <f t="shared" si="8"/>
        <v>62677</v>
      </c>
      <c r="L7" s="6">
        <f t="shared" si="8"/>
        <v>61877</v>
      </c>
      <c r="M7" s="11">
        <f t="shared" si="3"/>
        <v>1.2763852768958373</v>
      </c>
      <c r="N7" s="6">
        <f t="shared" si="8"/>
        <v>61412</v>
      </c>
      <c r="O7" s="6">
        <f t="shared" si="8"/>
        <v>60481</v>
      </c>
      <c r="P7" s="11">
        <f t="shared" si="4"/>
        <v>1.5159903601901874</v>
      </c>
      <c r="Q7" s="6">
        <f t="shared" si="8"/>
        <v>56119</v>
      </c>
      <c r="R7" s="6">
        <f t="shared" si="8"/>
        <v>57178</v>
      </c>
      <c r="S7" s="11">
        <f t="shared" si="5"/>
        <v>-1.8870614230474416</v>
      </c>
      <c r="T7" s="6">
        <f>SUM(T2:T6)</f>
        <v>382695</v>
      </c>
      <c r="U7" s="6">
        <f>SUM(U2:U6)</f>
        <v>376444</v>
      </c>
      <c r="V7" s="11">
        <f t="shared" si="7"/>
        <v>1.633415644312052</v>
      </c>
    </row>
    <row r="17" s="12" customFormat="1" ht="8.25"/>
    <row r="18" s="12" customFormat="1" ht="8.25"/>
    <row r="19" s="12" customFormat="1" ht="8.25"/>
    <row r="20" s="12" customFormat="1" ht="8.25"/>
    <row r="21" s="12" customFormat="1" ht="8.25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8"/>
  <sheetViews>
    <sheetView zoomScalePageLayoutView="0" workbookViewId="0" topLeftCell="A3">
      <selection activeCell="D25" sqref="D25"/>
    </sheetView>
  </sheetViews>
  <sheetFormatPr defaultColWidth="11.421875" defaultRowHeight="12.75"/>
  <sheetData>
    <row r="3" spans="1:3" ht="12.75">
      <c r="A3" s="5" t="s">
        <v>41</v>
      </c>
      <c r="B3" s="5"/>
      <c r="C3" s="5" t="s">
        <v>42</v>
      </c>
    </row>
    <row r="4" spans="1:4" ht="12.75">
      <c r="A4" s="13" t="s">
        <v>20</v>
      </c>
      <c r="B4" s="13">
        <v>131592</v>
      </c>
      <c r="C4" s="14">
        <v>129736</v>
      </c>
      <c r="D4" s="10">
        <f>100-C4/B4*100</f>
        <v>1.4104200863274343</v>
      </c>
    </row>
    <row r="5" spans="1:4" ht="12.75">
      <c r="A5" s="13" t="s">
        <v>21</v>
      </c>
      <c r="B5" s="13">
        <v>1247</v>
      </c>
      <c r="C5" s="14">
        <v>1252</v>
      </c>
      <c r="D5" s="10">
        <f>100-C5/B5*100</f>
        <v>-0.4009623095428907</v>
      </c>
    </row>
    <row r="6" spans="1:4" ht="12.75">
      <c r="A6" s="13" t="s">
        <v>19</v>
      </c>
      <c r="B6" s="13">
        <v>213646</v>
      </c>
      <c r="C6" s="14">
        <v>209770</v>
      </c>
      <c r="D6" s="10">
        <f>100-C6/B6*100</f>
        <v>1.8142160396169373</v>
      </c>
    </row>
    <row r="7" spans="1:4" ht="12.75">
      <c r="A7" s="13" t="s">
        <v>18</v>
      </c>
      <c r="B7" s="13">
        <v>36210</v>
      </c>
      <c r="C7" s="14">
        <v>35686</v>
      </c>
      <c r="D7" s="10">
        <f>100-C7/B7*100</f>
        <v>1.4471140568903706</v>
      </c>
    </row>
    <row r="8" spans="1:4" ht="12.75">
      <c r="A8" s="6"/>
      <c r="B8" s="6">
        <f>SUM(B4:B7)</f>
        <v>382695</v>
      </c>
      <c r="C8" s="6">
        <f>SUM(C4:C7)</f>
        <v>376444</v>
      </c>
      <c r="D8" s="10">
        <f>100-C8/B8*100</f>
        <v>1.633415644312052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orobledo</cp:lastModifiedBy>
  <cp:lastPrinted>2011-01-07T22:28:15Z</cp:lastPrinted>
  <dcterms:created xsi:type="dcterms:W3CDTF">2005-01-14T21:04:58Z</dcterms:created>
  <dcterms:modified xsi:type="dcterms:W3CDTF">2013-05-28T20:12:22Z</dcterms:modified>
  <cp:category/>
  <cp:version/>
  <cp:contentType/>
  <cp:contentStatus/>
</cp:coreProperties>
</file>